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на стенд" sheetId="3" r:id="rId1"/>
  </sheets>
  <definedNames>
    <definedName name="_xlnm.Print_Area" localSheetId="0">'на стенд'!$A$1:$F$44</definedName>
  </definedNames>
  <calcPr calcId="125725"/>
</workbook>
</file>

<file path=xl/calcChain.xml><?xml version="1.0" encoding="utf-8"?>
<calcChain xmlns="http://schemas.openxmlformats.org/spreadsheetml/2006/main">
  <c r="F70" i="3"/>
  <c r="F65"/>
  <c r="F62"/>
  <c r="F56"/>
  <c r="F53" l="1"/>
  <c r="F71" s="1"/>
  <c r="D47"/>
  <c r="F47"/>
</calcChain>
</file>

<file path=xl/sharedStrings.xml><?xml version="1.0" encoding="utf-8"?>
<sst xmlns="http://schemas.openxmlformats.org/spreadsheetml/2006/main" count="108" uniqueCount="73">
  <si>
    <t>Наименование работы (услуги), выполняемой в рамках указанного раздела работ (услуг</t>
  </si>
  <si>
    <t>Периодичность выполнения работ (оказания услуг)</t>
  </si>
  <si>
    <t>Единица измерения</t>
  </si>
  <si>
    <t>Работы по обеспечению вывоза бытовых отходов</t>
  </si>
  <si>
    <t>Обеспечение устранения аварий на внутридомовых инженерных системах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</si>
  <si>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</si>
  <si>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Работы по содержанию и ремонту мусоропроводов в многоквартирном доме</t>
  </si>
  <si>
    <t>Работы (услуги) по управлению многоквартирным домом</t>
  </si>
  <si>
    <t>Уборка мест общего пользования</t>
  </si>
  <si>
    <t>Смена унитазов</t>
  </si>
  <si>
    <t>Смена моек</t>
  </si>
  <si>
    <t>Смена смесителей</t>
  </si>
  <si>
    <t>Смена гибких подводок</t>
  </si>
  <si>
    <t xml:space="preserve">Прокладка трубопроводов канализации </t>
  </si>
  <si>
    <t>Смена задвижек, затворов диаметром 80 мм</t>
  </si>
  <si>
    <t>м.п.</t>
  </si>
  <si>
    <t>шт</t>
  </si>
  <si>
    <t>м2</t>
  </si>
  <si>
    <t>по мере необходимости</t>
  </si>
  <si>
    <t>Смена светильников</t>
  </si>
  <si>
    <t>Смена розеток</t>
  </si>
  <si>
    <t>Смена разбитых стекол</t>
  </si>
  <si>
    <t>Смена запорной арматуры и регулирующей арматуры на трубопроводах ХВС, ГВС и отопления</t>
  </si>
  <si>
    <t>Смена дверных и оконных приборов</t>
  </si>
  <si>
    <t>Ремонт пола (цементного)</t>
  </si>
  <si>
    <t>Смена грязевиков</t>
  </si>
  <si>
    <t>Смена кран-букс, прокладок, маховиков</t>
  </si>
  <si>
    <t>ОБЩАЯ ИНФОРМАЦИЯ</t>
  </si>
  <si>
    <t>Авансовые платежи потребителей (на начало периода), руб.</t>
  </si>
  <si>
    <t>Переходящие остатки денежных средств (на начало периода), руб</t>
  </si>
  <si>
    <t>Получено денежных средств, в том числе:</t>
  </si>
  <si>
    <t xml:space="preserve"> - денежных средств от собственников/нанимателей помещений, руб.</t>
  </si>
  <si>
    <t xml:space="preserve"> - целевых взносов от собственников/нанимателей помещений, руб.</t>
  </si>
  <si>
    <t xml:space="preserve"> - субсидий, руб.</t>
  </si>
  <si>
    <t xml:space="preserve"> - денежных средств от использования общего имущества, руб.</t>
  </si>
  <si>
    <t xml:space="preserve"> - прочие поступления, руб.</t>
  </si>
  <si>
    <t>Всего денежных средств с учетом остатков, руб.</t>
  </si>
  <si>
    <t>Авансовые платежи потребителей (на конец периода), руб.</t>
  </si>
  <si>
    <t>Переходящие остатки денежных средств (на конец периода), руб.</t>
  </si>
  <si>
    <t>Задолженность потребителей (на конец периода), руб.</t>
  </si>
  <si>
    <t>ВЫПОЛНЕННЫЕ РАБОТЫ</t>
  </si>
  <si>
    <t>№ п/п</t>
  </si>
  <si>
    <t>Наименование работы</t>
  </si>
  <si>
    <t>Годовая фактическая стоимость работ/услуг (руб.)</t>
  </si>
  <si>
    <t>Проведение дератизации и дезинсекции помещений, входящих в состав общего имущества в многоквартирном дом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</si>
  <si>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</si>
  <si>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</si>
  <si>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ИТОГО затрат</t>
  </si>
  <si>
    <t>КОММУНАЛЬНЫЕ УСЛУГИ</t>
  </si>
  <si>
    <t xml:space="preserve">Авансовые платежи потребителей (на начало периода), руб.  </t>
  </si>
  <si>
    <t>Задолженность потребителей (на начало периода), руб.</t>
  </si>
  <si>
    <t>Количество единиц</t>
  </si>
  <si>
    <t xml:space="preserve">Стоимость работ, руб.  </t>
  </si>
  <si>
    <t xml:space="preserve"> по мере необходимости </t>
  </si>
  <si>
    <t xml:space="preserve"> шт. </t>
  </si>
  <si>
    <t>Работы по содержанию и ремонту лифта (лифтов) в многоквартирном доме</t>
  </si>
  <si>
    <t xml:space="preserve">Мелкий ремонт электропроводки
</t>
  </si>
  <si>
    <t xml:space="preserve">по мере необходимости
</t>
  </si>
  <si>
    <t xml:space="preserve">м.п.
</t>
  </si>
  <si>
    <t>МП "Дирекция специализированного жилищного фонда</t>
  </si>
  <si>
    <t xml:space="preserve">Смена смывных бачков </t>
  </si>
  <si>
    <t xml:space="preserve">Смена фурнитуры смывного бачка </t>
  </si>
  <si>
    <t xml:space="preserve">Смена сифонов, манжет </t>
  </si>
  <si>
    <t>Ремонт изоляции на трубопроводах горячего водоснабжения</t>
  </si>
  <si>
    <t>Ремонт изоляции трубопроводов отопления</t>
  </si>
  <si>
    <t xml:space="preserve">Работы по текущему ремонту внутридомового инженерного оборудования и конструктивных элементов </t>
  </si>
  <si>
    <t>ИТОГО:</t>
  </si>
  <si>
    <t>МП г. Красноярска "МУК " Правобережная"</t>
  </si>
  <si>
    <t xml:space="preserve">Отчет по управлению многоквартирным домом за 2017 год </t>
  </si>
  <si>
    <t>НДС</t>
  </si>
  <si>
    <t>ИТОГО затрат:</t>
  </si>
  <si>
    <t>Начислено за услуги (работы) по содержанию и текущему ремонту</t>
  </si>
  <si>
    <t>ул. Гастелло, 27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</si>
</sst>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/>
    <xf numFmtId="0" fontId="11" fillId="0" borderId="0" xfId="0" applyFont="1"/>
    <xf numFmtId="0" fontId="0" fillId="0" borderId="0" xfId="0" applyFill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wrapText="1"/>
    </xf>
    <xf numFmtId="0" fontId="0" fillId="2" borderId="0" xfId="0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/>
    <xf numFmtId="2" fontId="6" fillId="2" borderId="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3" fontId="6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2" borderId="0" xfId="0" applyFont="1" applyFill="1" applyBorder="1"/>
    <xf numFmtId="0" fontId="15" fillId="0" borderId="0" xfId="0" applyFont="1"/>
    <xf numFmtId="0" fontId="15" fillId="2" borderId="0" xfId="0" applyFont="1" applyFill="1"/>
    <xf numFmtId="0" fontId="4" fillId="0" borderId="0" xfId="0" applyFont="1" applyFill="1" applyAlignment="1">
      <alignment horizontal="center"/>
    </xf>
    <xf numFmtId="0" fontId="2" fillId="3" borderId="1" xfId="0" applyNumberFormat="1" applyFont="1" applyFill="1" applyBorder="1" applyAlignment="1" applyProtection="1">
      <alignment horizontal="left" wrapText="1"/>
    </xf>
    <xf numFmtId="0" fontId="4" fillId="2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0" fontId="2" fillId="3" borderId="0" xfId="0" applyFont="1" applyFill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3" fontId="6" fillId="3" borderId="0" xfId="0" applyNumberFormat="1" applyFont="1" applyFill="1" applyBorder="1" applyAlignment="1">
      <alignment horizontal="center" wrapText="1"/>
    </xf>
    <xf numFmtId="2" fontId="6" fillId="3" borderId="0" xfId="0" applyNumberFormat="1" applyFont="1" applyFill="1" applyBorder="1" applyAlignment="1">
      <alignment horizontal="right" wrapText="1"/>
    </xf>
    <xf numFmtId="0" fontId="2" fillId="3" borderId="0" xfId="0" applyFont="1" applyFill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wrapText="1"/>
    </xf>
    <xf numFmtId="3" fontId="2" fillId="0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0" fillId="0" borderId="0" xfId="0" applyNumberFormat="1" applyFont="1" applyFill="1" applyBorder="1" applyAlignment="1" applyProtection="1">
      <alignment horizontal="center"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tabSelected="1" topLeftCell="A43" zoomScale="80" zoomScaleNormal="80" workbookViewId="0">
      <selection activeCell="H1" sqref="H1:H1048576"/>
    </sheetView>
  </sheetViews>
  <sheetFormatPr defaultRowHeight="15"/>
  <cols>
    <col min="1" max="1" width="5.7109375" style="11" customWidth="1"/>
    <col min="2" max="2" width="51.42578125" style="56" customWidth="1"/>
    <col min="3" max="3" width="25.28515625" style="56" customWidth="1"/>
    <col min="4" max="4" width="12.7109375" style="57" customWidth="1"/>
    <col min="5" max="5" width="12.85546875" style="57" customWidth="1"/>
    <col min="6" max="6" width="26" style="58" customWidth="1"/>
    <col min="7" max="7" width="1.85546875" customWidth="1"/>
  </cols>
  <sheetData>
    <row r="1" spans="1:7" s="1" customFormat="1" ht="20.25">
      <c r="A1" s="4" t="s">
        <v>67</v>
      </c>
      <c r="B1" s="5"/>
      <c r="C1" s="5"/>
      <c r="D1" s="6"/>
      <c r="E1" s="6"/>
      <c r="F1" s="7"/>
      <c r="G1" s="8"/>
    </row>
    <row r="2" spans="1:7" s="10" customFormat="1" ht="45" customHeight="1">
      <c r="A2" s="79" t="s">
        <v>68</v>
      </c>
      <c r="B2" s="79"/>
      <c r="C2" s="79"/>
      <c r="D2" s="79"/>
      <c r="E2" s="79"/>
      <c r="F2" s="79"/>
      <c r="G2" s="9"/>
    </row>
    <row r="3" spans="1:7" s="10" customFormat="1" ht="23.25">
      <c r="A3" s="80" t="s">
        <v>72</v>
      </c>
      <c r="B3" s="81"/>
      <c r="C3" s="81"/>
      <c r="D3" s="81"/>
      <c r="E3" s="81"/>
      <c r="F3" s="81"/>
      <c r="G3" s="9"/>
    </row>
    <row r="4" spans="1:7" ht="29.25" customHeight="1">
      <c r="B4" s="12" t="s">
        <v>27</v>
      </c>
      <c r="C4" s="3"/>
      <c r="D4" s="3"/>
      <c r="E4" s="3"/>
      <c r="F4" s="76"/>
      <c r="G4" s="13"/>
    </row>
    <row r="5" spans="1:7" s="17" customFormat="1" ht="6.75" customHeight="1">
      <c r="A5" s="14"/>
      <c r="B5" s="15"/>
      <c r="C5" s="16"/>
      <c r="F5" s="14"/>
      <c r="G5" s="18"/>
    </row>
    <row r="6" spans="1:7" s="1" customFormat="1" ht="15.75">
      <c r="A6" s="19">
        <v>1</v>
      </c>
      <c r="B6" s="82" t="s">
        <v>28</v>
      </c>
      <c r="C6" s="82"/>
      <c r="D6" s="82"/>
      <c r="E6" s="82"/>
      <c r="F6" s="38">
        <v>0</v>
      </c>
      <c r="G6" s="8"/>
    </row>
    <row r="7" spans="1:7" s="1" customFormat="1" ht="15.75">
      <c r="A7" s="19">
        <v>2</v>
      </c>
      <c r="B7" s="82" t="s">
        <v>29</v>
      </c>
      <c r="C7" s="82"/>
      <c r="D7" s="82"/>
      <c r="E7" s="82"/>
      <c r="F7" s="38">
        <v>0</v>
      </c>
      <c r="G7" s="8"/>
    </row>
    <row r="8" spans="1:7" s="1" customFormat="1" ht="15.75">
      <c r="A8" s="19">
        <v>3</v>
      </c>
      <c r="B8" s="82" t="s">
        <v>50</v>
      </c>
      <c r="C8" s="82"/>
      <c r="D8" s="82"/>
      <c r="E8" s="82"/>
      <c r="F8" s="38">
        <v>42328.25</v>
      </c>
      <c r="G8" s="8"/>
    </row>
    <row r="9" spans="1:7" s="1" customFormat="1" ht="15.75">
      <c r="A9" s="20">
        <v>4</v>
      </c>
      <c r="B9" s="82" t="s">
        <v>71</v>
      </c>
      <c r="C9" s="82"/>
      <c r="D9" s="82"/>
      <c r="E9" s="82"/>
      <c r="F9" s="38">
        <v>653054.06000000006</v>
      </c>
      <c r="G9" s="8"/>
    </row>
    <row r="10" spans="1:7" s="1" customFormat="1" ht="15.75">
      <c r="A10" s="20">
        <v>5</v>
      </c>
      <c r="B10" s="82" t="s">
        <v>30</v>
      </c>
      <c r="C10" s="82"/>
      <c r="D10" s="82"/>
      <c r="E10" s="82"/>
      <c r="F10" s="38">
        <v>565220.18000000005</v>
      </c>
      <c r="G10" s="8"/>
    </row>
    <row r="11" spans="1:7" s="1" customFormat="1" ht="15.75">
      <c r="A11" s="21"/>
      <c r="B11" s="78" t="s">
        <v>31</v>
      </c>
      <c r="C11" s="78"/>
      <c r="D11" s="78"/>
      <c r="E11" s="78"/>
      <c r="F11" s="77">
        <v>565220.18000000005</v>
      </c>
      <c r="G11" s="8"/>
    </row>
    <row r="12" spans="1:7" s="1" customFormat="1" ht="15.75">
      <c r="A12" s="21"/>
      <c r="B12" s="78" t="s">
        <v>32</v>
      </c>
      <c r="C12" s="78"/>
      <c r="D12" s="78"/>
      <c r="E12" s="78"/>
      <c r="F12" s="77"/>
      <c r="G12" s="8"/>
    </row>
    <row r="13" spans="1:7" s="1" customFormat="1" ht="15.75">
      <c r="A13" s="21"/>
      <c r="B13" s="78" t="s">
        <v>33</v>
      </c>
      <c r="C13" s="78"/>
      <c r="D13" s="78"/>
      <c r="E13" s="78"/>
      <c r="F13" s="37"/>
      <c r="G13" s="8"/>
    </row>
    <row r="14" spans="1:7" s="1" customFormat="1" ht="17.25" customHeight="1">
      <c r="A14" s="21"/>
      <c r="B14" s="78" t="s">
        <v>34</v>
      </c>
      <c r="C14" s="78"/>
      <c r="D14" s="78"/>
      <c r="E14" s="78"/>
      <c r="F14" s="37"/>
      <c r="G14" s="8"/>
    </row>
    <row r="15" spans="1:7" s="1" customFormat="1" ht="17.25" customHeight="1">
      <c r="A15" s="22"/>
      <c r="B15" s="78" t="s">
        <v>35</v>
      </c>
      <c r="C15" s="78"/>
      <c r="D15" s="78"/>
      <c r="E15" s="78"/>
      <c r="F15" s="37"/>
      <c r="G15" s="8"/>
    </row>
    <row r="16" spans="1:7" s="1" customFormat="1" ht="17.25" customHeight="1">
      <c r="A16" s="19">
        <v>6</v>
      </c>
      <c r="B16" s="82" t="s">
        <v>36</v>
      </c>
      <c r="C16" s="82"/>
      <c r="D16" s="82"/>
      <c r="E16" s="82"/>
      <c r="F16" s="38">
        <v>565220.18000000005</v>
      </c>
      <c r="G16" s="8"/>
    </row>
    <row r="17" spans="1:7" s="1" customFormat="1" ht="17.25" customHeight="1">
      <c r="A17" s="19">
        <v>7</v>
      </c>
      <c r="B17" s="82" t="s">
        <v>37</v>
      </c>
      <c r="C17" s="82"/>
      <c r="D17" s="82"/>
      <c r="E17" s="82"/>
      <c r="F17" s="38">
        <v>2493.1799999999998</v>
      </c>
      <c r="G17" s="8"/>
    </row>
    <row r="18" spans="1:7" s="1" customFormat="1" ht="17.25" customHeight="1">
      <c r="A18" s="19">
        <v>8</v>
      </c>
      <c r="B18" s="82" t="s">
        <v>38</v>
      </c>
      <c r="C18" s="82"/>
      <c r="D18" s="82"/>
      <c r="E18" s="82"/>
      <c r="F18" s="38"/>
      <c r="G18" s="8"/>
    </row>
    <row r="19" spans="1:7" s="1" customFormat="1" ht="17.25" customHeight="1">
      <c r="A19" s="19">
        <v>9</v>
      </c>
      <c r="B19" s="82" t="s">
        <v>39</v>
      </c>
      <c r="C19" s="82"/>
      <c r="D19" s="82"/>
      <c r="E19" s="82"/>
      <c r="F19" s="38">
        <v>132655.31</v>
      </c>
      <c r="G19" s="8"/>
    </row>
    <row r="20" spans="1:7" s="1" customFormat="1" ht="15.75">
      <c r="A20" s="23"/>
      <c r="B20" s="24"/>
      <c r="C20" s="25"/>
      <c r="D20" s="26"/>
      <c r="E20" s="26"/>
      <c r="F20" s="23"/>
      <c r="G20" s="27"/>
    </row>
    <row r="21" spans="1:7" s="1" customFormat="1" ht="20.25" customHeight="1">
      <c r="A21" s="23"/>
      <c r="B21" s="28" t="s">
        <v>40</v>
      </c>
      <c r="C21" s="25"/>
      <c r="D21" s="29"/>
      <c r="E21" s="30"/>
      <c r="F21" s="31"/>
      <c r="G21" s="27"/>
    </row>
    <row r="22" spans="1:7" s="35" customFormat="1" ht="54.75" customHeight="1">
      <c r="A22" s="32" t="s">
        <v>41</v>
      </c>
      <c r="B22" s="83" t="s">
        <v>42</v>
      </c>
      <c r="C22" s="84"/>
      <c r="D22" s="84"/>
      <c r="E22" s="85"/>
      <c r="F22" s="33" t="s">
        <v>43</v>
      </c>
      <c r="G22" s="34"/>
    </row>
    <row r="23" spans="1:7" s="1" customFormat="1" ht="33" customHeight="1">
      <c r="A23" s="36">
        <v>1</v>
      </c>
      <c r="B23" s="78" t="s">
        <v>4</v>
      </c>
      <c r="C23" s="78"/>
      <c r="D23" s="78"/>
      <c r="E23" s="78"/>
      <c r="F23" s="37">
        <v>32454.35</v>
      </c>
      <c r="G23" s="27"/>
    </row>
    <row r="24" spans="1:7" s="1" customFormat="1" ht="46.5" customHeight="1">
      <c r="A24" s="36">
        <v>2</v>
      </c>
      <c r="B24" s="78" t="s">
        <v>5</v>
      </c>
      <c r="C24" s="78"/>
      <c r="D24" s="78"/>
      <c r="E24" s="78"/>
      <c r="F24" s="37">
        <v>180419.06</v>
      </c>
      <c r="G24" s="27"/>
    </row>
    <row r="25" spans="1:7" s="1" customFormat="1" ht="21" customHeight="1">
      <c r="A25" s="36">
        <v>3</v>
      </c>
      <c r="B25" s="86" t="s">
        <v>6</v>
      </c>
      <c r="C25" s="87"/>
      <c r="D25" s="87"/>
      <c r="E25" s="88"/>
      <c r="F25" s="37">
        <v>0</v>
      </c>
      <c r="G25" s="27"/>
    </row>
    <row r="26" spans="1:7" s="1" customFormat="1" ht="25.5" customHeight="1">
      <c r="A26" s="36">
        <v>4</v>
      </c>
      <c r="B26" s="78" t="s">
        <v>7</v>
      </c>
      <c r="C26" s="78"/>
      <c r="D26" s="78"/>
      <c r="E26" s="78"/>
      <c r="F26" s="37">
        <v>166364.9</v>
      </c>
      <c r="G26" s="27"/>
    </row>
    <row r="27" spans="1:7" s="1" customFormat="1" ht="30" customHeight="1">
      <c r="A27" s="36">
        <v>5</v>
      </c>
      <c r="B27" s="78" t="s">
        <v>44</v>
      </c>
      <c r="C27" s="78"/>
      <c r="D27" s="78"/>
      <c r="E27" s="78"/>
      <c r="F27" s="37">
        <v>0</v>
      </c>
      <c r="G27" s="27"/>
    </row>
    <row r="28" spans="1:7" s="1" customFormat="1" ht="21" customHeight="1">
      <c r="A28" s="36">
        <v>6</v>
      </c>
      <c r="B28" s="78" t="s">
        <v>3</v>
      </c>
      <c r="C28" s="78"/>
      <c r="D28" s="78"/>
      <c r="E28" s="78"/>
      <c r="F28" s="37">
        <v>63692.94</v>
      </c>
      <c r="G28" s="27"/>
    </row>
    <row r="29" spans="1:7" s="1" customFormat="1" ht="21" customHeight="1">
      <c r="A29" s="36">
        <v>7</v>
      </c>
      <c r="B29" s="86" t="s">
        <v>55</v>
      </c>
      <c r="C29" s="87"/>
      <c r="D29" s="87"/>
      <c r="E29" s="88"/>
      <c r="F29" s="37">
        <v>2380</v>
      </c>
      <c r="G29" s="27"/>
    </row>
    <row r="30" spans="1:7" s="1" customFormat="1" ht="23.25" customHeight="1">
      <c r="A30" s="36">
        <v>8</v>
      </c>
      <c r="B30" s="78" t="s">
        <v>8</v>
      </c>
      <c r="C30" s="78"/>
      <c r="D30" s="78"/>
      <c r="E30" s="78"/>
      <c r="F30" s="37">
        <v>43831</v>
      </c>
      <c r="G30" s="27"/>
    </row>
    <row r="31" spans="1:7" s="1" customFormat="1" ht="33" customHeight="1">
      <c r="A31" s="36">
        <v>9</v>
      </c>
      <c r="B31" s="78" t="s">
        <v>45</v>
      </c>
      <c r="C31" s="78"/>
      <c r="D31" s="78"/>
      <c r="E31" s="78"/>
      <c r="F31" s="37">
        <v>201919.9</v>
      </c>
      <c r="G31" s="27"/>
    </row>
    <row r="32" spans="1:7" s="1" customFormat="1" ht="33" customHeight="1">
      <c r="A32" s="36">
        <v>10</v>
      </c>
      <c r="B32" s="78" t="s">
        <v>46</v>
      </c>
      <c r="C32" s="78"/>
      <c r="D32" s="78"/>
      <c r="E32" s="78"/>
      <c r="F32" s="37">
        <v>191510.15</v>
      </c>
      <c r="G32" s="27"/>
    </row>
    <row r="33" spans="1:7" s="1" customFormat="1" ht="21" customHeight="1">
      <c r="A33" s="36"/>
      <c r="B33" s="82" t="s">
        <v>70</v>
      </c>
      <c r="C33" s="82"/>
      <c r="D33" s="82"/>
      <c r="E33" s="82"/>
      <c r="F33" s="38">
        <v>882572.3</v>
      </c>
      <c r="G33" s="27"/>
    </row>
    <row r="34" spans="1:7" s="1" customFormat="1" ht="21" customHeight="1">
      <c r="A34" s="36"/>
      <c r="B34" s="82" t="s">
        <v>69</v>
      </c>
      <c r="C34" s="82"/>
      <c r="D34" s="82"/>
      <c r="E34" s="82"/>
      <c r="F34" s="38">
        <v>158863.014</v>
      </c>
      <c r="G34" s="27"/>
    </row>
    <row r="35" spans="1:7" s="1" customFormat="1" ht="21" customHeight="1">
      <c r="A35" s="36"/>
      <c r="B35" s="82" t="s">
        <v>47</v>
      </c>
      <c r="C35" s="82"/>
      <c r="D35" s="82"/>
      <c r="E35" s="82"/>
      <c r="F35" s="38">
        <v>1041435.314</v>
      </c>
      <c r="G35" s="27"/>
    </row>
    <row r="36" spans="1:7" s="1" customFormat="1" ht="15.75">
      <c r="A36" s="23"/>
      <c r="B36" s="29"/>
      <c r="C36" s="30"/>
      <c r="D36" s="31"/>
      <c r="E36" s="30"/>
      <c r="F36" s="31"/>
      <c r="G36" s="27"/>
    </row>
    <row r="37" spans="1:7" s="1" customFormat="1" ht="18.75">
      <c r="A37" s="23"/>
      <c r="B37" s="39" t="s">
        <v>48</v>
      </c>
      <c r="C37" s="30"/>
      <c r="D37" s="31"/>
      <c r="E37" s="30"/>
      <c r="F37" s="31"/>
      <c r="G37" s="27"/>
    </row>
    <row r="38" spans="1:7" s="1" customFormat="1" ht="15.75">
      <c r="A38" s="23"/>
      <c r="B38" s="29"/>
      <c r="C38" s="30"/>
      <c r="D38" s="31"/>
      <c r="E38" s="30"/>
      <c r="F38" s="31"/>
      <c r="G38" s="27"/>
    </row>
    <row r="39" spans="1:7" s="1" customFormat="1" ht="20.25" customHeight="1">
      <c r="A39" s="36">
        <v>1</v>
      </c>
      <c r="B39" s="78" t="s">
        <v>49</v>
      </c>
      <c r="C39" s="78"/>
      <c r="D39" s="78"/>
      <c r="E39" s="78"/>
      <c r="F39" s="37">
        <v>0</v>
      </c>
      <c r="G39" s="27"/>
    </row>
    <row r="40" spans="1:7" s="1" customFormat="1" ht="20.25" customHeight="1">
      <c r="A40" s="36">
        <v>2</v>
      </c>
      <c r="B40" s="78" t="s">
        <v>50</v>
      </c>
      <c r="C40" s="78"/>
      <c r="D40" s="78"/>
      <c r="E40" s="78"/>
      <c r="F40" s="37">
        <v>92846.3</v>
      </c>
      <c r="G40" s="27"/>
    </row>
    <row r="41" spans="1:7" s="1" customFormat="1" ht="20.25" customHeight="1">
      <c r="A41" s="36">
        <v>3</v>
      </c>
      <c r="B41" s="78" t="s">
        <v>37</v>
      </c>
      <c r="C41" s="78"/>
      <c r="D41" s="78"/>
      <c r="E41" s="78"/>
      <c r="F41" s="37">
        <v>14019.94</v>
      </c>
      <c r="G41" s="27"/>
    </row>
    <row r="42" spans="1:7" s="1" customFormat="1" ht="20.25" customHeight="1">
      <c r="A42" s="36">
        <v>4</v>
      </c>
      <c r="B42" s="78" t="s">
        <v>39</v>
      </c>
      <c r="C42" s="78"/>
      <c r="D42" s="78"/>
      <c r="E42" s="78"/>
      <c r="F42" s="37">
        <v>445973.53</v>
      </c>
      <c r="G42" s="27"/>
    </row>
    <row r="43" spans="1:7" s="1" customFormat="1" ht="15.75">
      <c r="A43" s="23"/>
      <c r="B43" s="24"/>
      <c r="C43" s="25"/>
      <c r="D43" s="29"/>
      <c r="E43" s="30"/>
      <c r="F43" s="31"/>
      <c r="G43" s="27"/>
    </row>
    <row r="44" spans="1:7" s="1" customFormat="1" ht="15.75">
      <c r="A44" s="23"/>
      <c r="B44" s="24"/>
      <c r="C44" s="25"/>
      <c r="D44" s="29"/>
      <c r="E44" s="30"/>
      <c r="F44" s="31"/>
      <c r="G44" s="27"/>
    </row>
    <row r="45" spans="1:7" s="1" customFormat="1" ht="6.75" customHeight="1">
      <c r="A45" s="40"/>
      <c r="B45" s="41"/>
      <c r="C45" s="42"/>
      <c r="D45" s="43"/>
      <c r="E45" s="44"/>
      <c r="F45" s="45"/>
      <c r="G45" s="27"/>
    </row>
    <row r="46" spans="1:7" s="66" customFormat="1" ht="33" hidden="1" customHeight="1">
      <c r="A46" s="4" t="s">
        <v>59</v>
      </c>
      <c r="B46" s="60"/>
      <c r="C46" s="61"/>
      <c r="D46" s="62"/>
      <c r="E46" s="63"/>
      <c r="F46" s="64"/>
      <c r="G46" s="65"/>
    </row>
    <row r="47" spans="1:7" s="1" customFormat="1" ht="15.75" hidden="1">
      <c r="A47" s="23"/>
      <c r="B47" s="24"/>
      <c r="C47" s="25"/>
      <c r="D47" s="94" t="str">
        <f>A3</f>
        <v>ул. Гастелло, 27</v>
      </c>
      <c r="E47" s="94"/>
      <c r="F47" s="31" t="str">
        <f>A3</f>
        <v>ул. Гастелло, 27</v>
      </c>
      <c r="G47" s="27"/>
    </row>
    <row r="48" spans="1:7" s="1" customFormat="1" ht="59.25" hidden="1" customHeight="1">
      <c r="A48" s="23"/>
      <c r="B48" s="89" t="s">
        <v>65</v>
      </c>
      <c r="C48" s="89"/>
      <c r="D48" s="89"/>
      <c r="E48" s="89"/>
      <c r="F48" s="89"/>
      <c r="G48" s="46"/>
    </row>
    <row r="49" spans="1:7" s="49" customFormat="1" ht="49.5" hidden="1" customHeight="1">
      <c r="A49" s="47"/>
      <c r="B49" s="67" t="s">
        <v>0</v>
      </c>
      <c r="C49" s="67" t="s">
        <v>1</v>
      </c>
      <c r="D49" s="90" t="s">
        <v>2</v>
      </c>
      <c r="E49" s="67" t="s">
        <v>51</v>
      </c>
      <c r="F49" s="92" t="s">
        <v>52</v>
      </c>
      <c r="G49" s="48"/>
    </row>
    <row r="50" spans="1:7" s="49" customFormat="1" ht="13.5" hidden="1" customHeight="1">
      <c r="A50" s="47"/>
      <c r="B50" s="68">
        <v>1</v>
      </c>
      <c r="C50" s="68">
        <v>2</v>
      </c>
      <c r="D50" s="91"/>
      <c r="E50" s="68">
        <v>4</v>
      </c>
      <c r="F50" s="93"/>
      <c r="G50" s="50"/>
    </row>
    <row r="51" spans="1:7" s="54" customFormat="1" ht="21" hidden="1" customHeight="1">
      <c r="A51" s="51"/>
      <c r="B51" s="52" t="s">
        <v>60</v>
      </c>
      <c r="C51" s="69" t="s">
        <v>53</v>
      </c>
      <c r="D51" s="69" t="s">
        <v>54</v>
      </c>
      <c r="E51" s="69">
        <v>3</v>
      </c>
      <c r="F51" s="69">
        <v>2580</v>
      </c>
      <c r="G51" s="53"/>
    </row>
    <row r="52" spans="1:7" s="54" customFormat="1" ht="21" hidden="1" customHeight="1">
      <c r="A52" s="51"/>
      <c r="B52" s="52" t="s">
        <v>61</v>
      </c>
      <c r="C52" s="69" t="s">
        <v>53</v>
      </c>
      <c r="D52" s="69" t="s">
        <v>54</v>
      </c>
      <c r="E52" s="69">
        <v>29</v>
      </c>
      <c r="F52" s="69">
        <v>15225</v>
      </c>
      <c r="G52" s="53"/>
    </row>
    <row r="53" spans="1:7" s="54" customFormat="1" ht="21" hidden="1" customHeight="1">
      <c r="A53" s="51"/>
      <c r="B53" s="2" t="s">
        <v>62</v>
      </c>
      <c r="C53" s="69" t="s">
        <v>53</v>
      </c>
      <c r="D53" s="69" t="s">
        <v>54</v>
      </c>
      <c r="E53" s="69">
        <v>5</v>
      </c>
      <c r="F53" s="69">
        <f>3897/9*5</f>
        <v>2165</v>
      </c>
      <c r="G53" s="53"/>
    </row>
    <row r="54" spans="1:7" s="54" customFormat="1" ht="21" hidden="1" customHeight="1">
      <c r="A54" s="51"/>
      <c r="B54" s="2" t="s">
        <v>9</v>
      </c>
      <c r="C54" s="69" t="s">
        <v>18</v>
      </c>
      <c r="D54" s="69" t="s">
        <v>16</v>
      </c>
      <c r="E54" s="69">
        <v>1</v>
      </c>
      <c r="F54" s="69">
        <v>5600</v>
      </c>
      <c r="G54" s="53"/>
    </row>
    <row r="55" spans="1:7" s="54" customFormat="1" ht="21" hidden="1" customHeight="1">
      <c r="A55" s="51"/>
      <c r="B55" s="2" t="s">
        <v>25</v>
      </c>
      <c r="C55" s="69" t="s">
        <v>18</v>
      </c>
      <c r="D55" s="69" t="s">
        <v>16</v>
      </c>
      <c r="E55" s="69">
        <v>2</v>
      </c>
      <c r="F55" s="69">
        <v>12412</v>
      </c>
      <c r="G55" s="53"/>
    </row>
    <row r="56" spans="1:7" s="54" customFormat="1" ht="21" hidden="1" customHeight="1">
      <c r="A56" s="51"/>
      <c r="B56" s="2" t="s">
        <v>26</v>
      </c>
      <c r="C56" s="69" t="s">
        <v>18</v>
      </c>
      <c r="D56" s="69" t="s">
        <v>16</v>
      </c>
      <c r="E56" s="69">
        <v>153</v>
      </c>
      <c r="F56" s="69">
        <f>64288/164*153</f>
        <v>59976</v>
      </c>
      <c r="G56" s="53"/>
    </row>
    <row r="57" spans="1:7" s="55" customFormat="1" ht="21" hidden="1" customHeight="1">
      <c r="A57" s="51"/>
      <c r="B57" s="2" t="s">
        <v>10</v>
      </c>
      <c r="C57" s="69" t="s">
        <v>18</v>
      </c>
      <c r="D57" s="69" t="s">
        <v>16</v>
      </c>
      <c r="E57" s="69">
        <v>4</v>
      </c>
      <c r="F57" s="69">
        <v>9200</v>
      </c>
      <c r="G57" s="53"/>
    </row>
    <row r="58" spans="1:7" s="54" customFormat="1" ht="21" hidden="1" customHeight="1">
      <c r="A58" s="51"/>
      <c r="B58" s="2" t="s">
        <v>11</v>
      </c>
      <c r="C58" s="69" t="s">
        <v>18</v>
      </c>
      <c r="D58" s="69" t="s">
        <v>16</v>
      </c>
      <c r="E58" s="69">
        <v>12</v>
      </c>
      <c r="F58" s="69">
        <v>21600</v>
      </c>
      <c r="G58" s="53"/>
    </row>
    <row r="59" spans="1:7" s="54" customFormat="1" ht="21" hidden="1" customHeight="1">
      <c r="A59" s="51"/>
      <c r="B59" s="2" t="s">
        <v>12</v>
      </c>
      <c r="C59" s="69" t="s">
        <v>18</v>
      </c>
      <c r="D59" s="69" t="s">
        <v>16</v>
      </c>
      <c r="E59" s="69">
        <v>12</v>
      </c>
      <c r="F59" s="69">
        <v>3624</v>
      </c>
      <c r="G59" s="53"/>
    </row>
    <row r="60" spans="1:7" s="54" customFormat="1" ht="31.5" hidden="1" customHeight="1">
      <c r="A60" s="51"/>
      <c r="B60" s="2" t="s">
        <v>22</v>
      </c>
      <c r="C60" s="69" t="s">
        <v>18</v>
      </c>
      <c r="D60" s="69" t="s">
        <v>16</v>
      </c>
      <c r="E60" s="69">
        <v>1</v>
      </c>
      <c r="F60" s="69">
        <v>18000</v>
      </c>
      <c r="G60" s="53"/>
    </row>
    <row r="61" spans="1:7" s="54" customFormat="1" ht="33.75" hidden="1" customHeight="1">
      <c r="A61" s="51"/>
      <c r="B61" s="2" t="s">
        <v>63</v>
      </c>
      <c r="C61" s="69" t="s">
        <v>18</v>
      </c>
      <c r="D61" s="69" t="s">
        <v>17</v>
      </c>
      <c r="E61" s="69">
        <v>24</v>
      </c>
      <c r="F61" s="69">
        <v>16656</v>
      </c>
      <c r="G61" s="53"/>
    </row>
    <row r="62" spans="1:7" s="54" customFormat="1" ht="21" hidden="1" customHeight="1">
      <c r="A62" s="51"/>
      <c r="B62" s="2" t="s">
        <v>13</v>
      </c>
      <c r="C62" s="69" t="s">
        <v>18</v>
      </c>
      <c r="D62" s="69" t="s">
        <v>15</v>
      </c>
      <c r="E62" s="69">
        <v>26</v>
      </c>
      <c r="F62" s="69">
        <f>34461/31*26</f>
        <v>28902.77419354839</v>
      </c>
      <c r="G62" s="53"/>
    </row>
    <row r="63" spans="1:7" s="54" customFormat="1" ht="21" hidden="1" customHeight="1">
      <c r="A63" s="51"/>
      <c r="B63" s="2" t="s">
        <v>14</v>
      </c>
      <c r="C63" s="69" t="s">
        <v>18</v>
      </c>
      <c r="D63" s="69" t="s">
        <v>16</v>
      </c>
      <c r="E63" s="69">
        <v>1</v>
      </c>
      <c r="F63" s="69">
        <v>23350</v>
      </c>
      <c r="G63" s="53"/>
    </row>
    <row r="64" spans="1:7" s="54" customFormat="1" ht="21" hidden="1" customHeight="1">
      <c r="A64" s="51"/>
      <c r="B64" s="2" t="s">
        <v>64</v>
      </c>
      <c r="C64" s="70" t="s">
        <v>18</v>
      </c>
      <c r="D64" s="70" t="s">
        <v>17</v>
      </c>
      <c r="E64" s="70">
        <v>47</v>
      </c>
      <c r="F64" s="70">
        <v>3048</v>
      </c>
      <c r="G64" s="53"/>
    </row>
    <row r="65" spans="1:7" s="54" customFormat="1" ht="21" hidden="1" customHeight="1">
      <c r="A65" s="51"/>
      <c r="B65" s="71" t="s">
        <v>56</v>
      </c>
      <c r="C65" s="72" t="s">
        <v>57</v>
      </c>
      <c r="D65" s="72" t="s">
        <v>58</v>
      </c>
      <c r="E65" s="72">
        <v>20</v>
      </c>
      <c r="F65" s="72">
        <f>356*20</f>
        <v>7120</v>
      </c>
      <c r="G65" s="53"/>
    </row>
    <row r="66" spans="1:7" s="54" customFormat="1" ht="21" hidden="1" customHeight="1">
      <c r="A66" s="51"/>
      <c r="B66" s="2" t="s">
        <v>19</v>
      </c>
      <c r="C66" s="70" t="s">
        <v>18</v>
      </c>
      <c r="D66" s="70" t="s">
        <v>16</v>
      </c>
      <c r="E66" s="70">
        <v>19</v>
      </c>
      <c r="F66" s="70">
        <v>26467</v>
      </c>
      <c r="G66" s="53"/>
    </row>
    <row r="67" spans="1:7" s="54" customFormat="1" ht="21" hidden="1" customHeight="1">
      <c r="A67" s="51"/>
      <c r="B67" s="2" t="s">
        <v>20</v>
      </c>
      <c r="C67" s="70" t="s">
        <v>18</v>
      </c>
      <c r="D67" s="70" t="s">
        <v>16</v>
      </c>
      <c r="E67" s="70">
        <v>1</v>
      </c>
      <c r="F67" s="70">
        <v>127</v>
      </c>
      <c r="G67" s="53"/>
    </row>
    <row r="68" spans="1:7" s="54" customFormat="1" ht="21" hidden="1" customHeight="1">
      <c r="A68" s="51"/>
      <c r="B68" s="2" t="s">
        <v>24</v>
      </c>
      <c r="C68" s="70" t="s">
        <v>18</v>
      </c>
      <c r="D68" s="70" t="s">
        <v>17</v>
      </c>
      <c r="E68" s="70">
        <v>0.5</v>
      </c>
      <c r="F68" s="70">
        <v>536</v>
      </c>
      <c r="G68" s="53"/>
    </row>
    <row r="69" spans="1:7" s="54" customFormat="1" ht="21" hidden="1" customHeight="1">
      <c r="A69" s="51"/>
      <c r="B69" s="2" t="s">
        <v>21</v>
      </c>
      <c r="C69" s="70" t="s">
        <v>18</v>
      </c>
      <c r="D69" s="70" t="s">
        <v>17</v>
      </c>
      <c r="E69" s="70">
        <v>4</v>
      </c>
      <c r="F69" s="70">
        <v>4376</v>
      </c>
      <c r="G69" s="53"/>
    </row>
    <row r="70" spans="1:7" s="54" customFormat="1" ht="21" hidden="1" customHeight="1">
      <c r="A70" s="51"/>
      <c r="B70" s="52" t="s">
        <v>23</v>
      </c>
      <c r="C70" s="70" t="s">
        <v>18</v>
      </c>
      <c r="D70" s="70" t="s">
        <v>16</v>
      </c>
      <c r="E70" s="70">
        <v>5</v>
      </c>
      <c r="F70" s="70">
        <f>3184/8*5</f>
        <v>1990</v>
      </c>
      <c r="G70" s="53"/>
    </row>
    <row r="71" spans="1:7" ht="28.5" hidden="1" customHeight="1">
      <c r="B71" s="73" t="s">
        <v>66</v>
      </c>
      <c r="C71" s="74"/>
      <c r="D71" s="74"/>
      <c r="E71" s="74"/>
      <c r="F71" s="75">
        <f>SUM(F51:F70)</f>
        <v>262954.77419354836</v>
      </c>
    </row>
    <row r="74" spans="1:7">
      <c r="F74" s="59"/>
    </row>
  </sheetData>
  <mergeCells count="38">
    <mergeCell ref="B48:F48"/>
    <mergeCell ref="D49:D50"/>
    <mergeCell ref="F49:F50"/>
    <mergeCell ref="B31:E31"/>
    <mergeCell ref="B32:E32"/>
    <mergeCell ref="B40:E40"/>
    <mergeCell ref="B41:E41"/>
    <mergeCell ref="B42:E42"/>
    <mergeCell ref="B39:E39"/>
    <mergeCell ref="D47:E47"/>
    <mergeCell ref="B34:E34"/>
    <mergeCell ref="B35:E35"/>
    <mergeCell ref="B27:E27"/>
    <mergeCell ref="B28:E28"/>
    <mergeCell ref="B29:E29"/>
    <mergeCell ref="B30:E30"/>
    <mergeCell ref="B33:E33"/>
    <mergeCell ref="B26:E26"/>
    <mergeCell ref="B13:E13"/>
    <mergeCell ref="B14:E14"/>
    <mergeCell ref="B15:E15"/>
    <mergeCell ref="B16:E16"/>
    <mergeCell ref="B17:E17"/>
    <mergeCell ref="B18:E18"/>
    <mergeCell ref="B19:E19"/>
    <mergeCell ref="B22:E22"/>
    <mergeCell ref="B23:E23"/>
    <mergeCell ref="B24:E24"/>
    <mergeCell ref="B25:E25"/>
    <mergeCell ref="B12:E12"/>
    <mergeCell ref="A2:F2"/>
    <mergeCell ref="A3:F3"/>
    <mergeCell ref="B6:E6"/>
    <mergeCell ref="B7:E7"/>
    <mergeCell ref="B8:E8"/>
    <mergeCell ref="B9:E9"/>
    <mergeCell ref="B10:E10"/>
    <mergeCell ref="B11:E11"/>
  </mergeCells>
  <printOptions horizontalCentered="1"/>
  <pageMargins left="0" right="0" top="0.55118110236220474" bottom="0.55118110236220474" header="0" footer="0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стенд</vt:lpstr>
      <vt:lpstr>'на стенд'!Область_печати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2018-04-25T02:47:34Z</dcterms:modified>
</cp:coreProperties>
</file>